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Financiera\Documents\2024\CUENTA PUBLICA 2024\FORMATOS LISTOS\"/>
    </mc:Choice>
  </mc:AlternateContent>
  <xr:revisionPtr revIDLastSave="0" documentId="13_ncr:1_{6ADEEB5A-3802-41E5-A7BB-87C0BD979822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840" xr2:uid="{00000000-000D-0000-FFFF-FFFF00000000}"/>
  </bookViews>
  <sheets>
    <sheet name="EAEPED_OG" sheetId="1" r:id="rId1"/>
  </sheets>
  <definedNames>
    <definedName name="_xlnm.Print_Area" localSheetId="0">EAEPED_OG!$B$2:$H$165</definedName>
    <definedName name="_xlnm.Print_Titles" localSheetId="0">EAEPED_OG!$2:$8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2" i="1"/>
  <c r="H57" i="1"/>
  <c r="H58" i="1"/>
  <c r="H59" i="1"/>
  <c r="H51" i="1"/>
  <c r="H43" i="1"/>
  <c r="H44" i="1"/>
  <c r="H45" i="1"/>
  <c r="H46" i="1"/>
  <c r="H47" i="1"/>
  <c r="H48" i="1"/>
  <c r="H49" i="1"/>
  <c r="H41" i="1"/>
  <c r="H36" i="1"/>
  <c r="H37" i="1"/>
  <c r="H38" i="1"/>
  <c r="H22" i="1"/>
  <c r="H23" i="1"/>
  <c r="H24" i="1"/>
  <c r="H28" i="1"/>
  <c r="H29" i="1"/>
  <c r="H21" i="1"/>
  <c r="H14" i="1"/>
  <c r="H15" i="1"/>
  <c r="H17" i="1"/>
  <c r="H18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H78" i="1" s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E53" i="1"/>
  <c r="H53" i="1" s="1"/>
  <c r="E54" i="1"/>
  <c r="H54" i="1" s="1"/>
  <c r="E55" i="1"/>
  <c r="H55" i="1" s="1"/>
  <c r="E56" i="1"/>
  <c r="H56" i="1" s="1"/>
  <c r="E57" i="1"/>
  <c r="E58" i="1"/>
  <c r="E59" i="1"/>
  <c r="E51" i="1"/>
  <c r="E42" i="1"/>
  <c r="H42" i="1" s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E37" i="1"/>
  <c r="E38" i="1"/>
  <c r="E39" i="1"/>
  <c r="H39" i="1" s="1"/>
  <c r="E31" i="1"/>
  <c r="H31" i="1" s="1"/>
  <c r="E29" i="1"/>
  <c r="E22" i="1"/>
  <c r="E23" i="1"/>
  <c r="E24" i="1"/>
  <c r="E25" i="1"/>
  <c r="H25" i="1" s="1"/>
  <c r="E26" i="1"/>
  <c r="H26" i="1" s="1"/>
  <c r="E27" i="1"/>
  <c r="H27" i="1" s="1"/>
  <c r="E28" i="1"/>
  <c r="E21" i="1"/>
  <c r="E14" i="1"/>
  <c r="E15" i="1"/>
  <c r="E16" i="1"/>
  <c r="H16" i="1" s="1"/>
  <c r="E17" i="1"/>
  <c r="E18" i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F10" i="1" l="1"/>
  <c r="F160" i="1" s="1"/>
  <c r="G10" i="1"/>
  <c r="G160" i="1" s="1"/>
  <c r="C10" i="1"/>
  <c r="C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<sst xmlns="http://schemas.openxmlformats.org/spreadsheetml/2006/main" count="169" uniqueCount="96">
  <si>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</si>
  <si>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</si>
  <si>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</si>
  <si>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</si>
  <si>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</si>
  <si>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</si>
  <si>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</si>
  <si>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</si>
  <si>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</si>
  <si>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</si>
  <si>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</si>
  <si>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</si>
  <si>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</si>
  <si>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</si>
  <si>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</si>
  <si>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</si>
  <si>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</si>
  <si>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</si>
  <si>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</si>
  <si>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</si>
  <si>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</si>
  <si>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</si>
  <si>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</si>
  <si>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</si>
  <si>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</si>
  <si>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</si>
  <si>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</si>
  <si>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</si>
  <si>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</si>
  <si>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</si>
  <si>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</si>
  <si>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</si>
  <si>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</si>
  <si>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</si>
  <si>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</si>
  <si>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</si>
  <si>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</si>
  <si>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</si>
  <si>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</si>
  <si>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</si>
  <si>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</si>
  <si>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</si>
  <si>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</si>
  <si>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</si>
  <si>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</si>
  <si>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</si>
  <si>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</si>
  <si>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</si>
  <si>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</si>
  <si>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</si>
  <si>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</si>
  <si>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</si>
  <si>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</si>
  <si>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</si>
  <si>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</si>
  <si>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</si>
  <si>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</si>
  <si>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</si>
  <si>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</si>
  <si>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</si>
  <si>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</si>
  <si>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</si>
  <si>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</si>
  <si>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</si>
  <si>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</si>
  <si>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</si>
  <si>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</si>
  <si>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</si>
  <si>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</si>
  <si>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</si>
  <si>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</si>
  <si>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</si>
  <si>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</si>
  <si>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</si>
  <si>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</si>
  <si>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</si>
  <si>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</si>
  <si>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</si>
  <si>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</si>
  <si>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</si>
  <si>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</si>
  <si>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</si>
  <si>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</si>
  <si>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</si>
  <si>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</si>
  <si>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</si>
  <si>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</si>
  <si>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</si>
  <si>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PRAXEDIS G GUERRERO (a)</t>
  </si>
  <si>
    <t>Del 01 de enero al 31 de diciembre 2024 (b)</t>
  </si>
  <si>
    <t xml:space="preserve">         _____________________________________</t>
  </si>
  <si>
    <t>________________________________</t>
  </si>
  <si>
    <t xml:space="preserve">           C. GREGORIO VALENZUELA GUERRERO</t>
  </si>
  <si>
    <t xml:space="preserve">     ING. VERÓNICA ACOSTA TREJO</t>
  </si>
  <si>
    <t xml:space="preserve">                            DIRECTOR EJECUTIVO</t>
  </si>
  <si>
    <t xml:space="preserve">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</si>
</sst>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42" zoomScale="90" zoomScaleNormal="90" workbookViewId="0">
      <selection activeCell="B163" sqref="B163:H165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4301553.2881100485</v>
      </c>
      <c r="D10" s="8">
        <f>SUM(D12,D20,D30,D40,D50,D60,D64,D73,D77)</f>
        <v>1453726.92</v>
      </c>
      <c r="E10" s="24">
        <f t="shared" ref="E10:H10" si="0">SUM(E12,E20,E30,E40,E50,E60,E64,E73,E77)</f>
        <v>5755280.2081100484</v>
      </c>
      <c r="F10" s="8">
        <f t="shared" si="0"/>
        <v>5320839.6500000004</v>
      </c>
      <c r="G10" s="8">
        <f t="shared" si="0"/>
        <v>5320839.6500000004</v>
      </c>
      <c r="H10" s="24">
        <f t="shared" si="0"/>
        <v>434440.5581100483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1857851.2857258818</v>
      </c>
      <c r="D12" s="7">
        <f>SUM(D13:D19)</f>
        <v>0</v>
      </c>
      <c r="E12" s="25">
        <f t="shared" ref="E12:H12" si="1">SUM(E13:E19)</f>
        <v>1857851.2857258818</v>
      </c>
      <c r="F12" s="7">
        <f t="shared" si="1"/>
        <v>1816702.16</v>
      </c>
      <c r="G12" s="7">
        <f t="shared" si="1"/>
        <v>1816702.16</v>
      </c>
      <c r="H12" s="25">
        <f t="shared" si="1"/>
        <v>41149.125725881706</v>
      </c>
    </row>
    <row r="13" spans="2:9" ht="24" x14ac:dyDescent="0.2">
      <c r="B13" s="10" t="s">
        <v>14</v>
      </c>
      <c r="C13" s="22">
        <v>985229.89199999999</v>
      </c>
      <c r="D13" s="22">
        <v>0</v>
      </c>
      <c r="E13" s="26">
        <f>SUM(C13:D13)</f>
        <v>985229.89199999999</v>
      </c>
      <c r="F13" s="23">
        <v>983177.77</v>
      </c>
      <c r="G13" s="23">
        <v>983177.77</v>
      </c>
      <c r="H13" s="30">
        <f>SUM(E13-F13)</f>
        <v>2052.1219999999739</v>
      </c>
    </row>
    <row r="14" spans="2:9" ht="23.1" customHeight="1" x14ac:dyDescent="0.2">
      <c r="B14" s="10" t="s">
        <v>15</v>
      </c>
      <c r="C14" s="22">
        <v>176447.8</v>
      </c>
      <c r="D14" s="22">
        <v>0</v>
      </c>
      <c r="E14" s="26">
        <f t="shared" ref="E14:E79" si="2">SUM(C14:D14)</f>
        <v>176447.8</v>
      </c>
      <c r="F14" s="23">
        <v>152180</v>
      </c>
      <c r="G14" s="23">
        <v>152180</v>
      </c>
      <c r="H14" s="30">
        <f t="shared" ref="H14:H79" si="3">SUM(E14-F14)</f>
        <v>24267.799999999988</v>
      </c>
    </row>
    <row r="15" spans="2:9" x14ac:dyDescent="0.2">
      <c r="B15" s="10" t="s">
        <v>16</v>
      </c>
      <c r="C15" s="22">
        <v>619079.53732588165</v>
      </c>
      <c r="D15" s="22">
        <v>0</v>
      </c>
      <c r="E15" s="26">
        <f t="shared" si="2"/>
        <v>619079.53732588165</v>
      </c>
      <c r="F15" s="23">
        <v>601771.91999999993</v>
      </c>
      <c r="G15" s="23">
        <v>601771.91999999993</v>
      </c>
      <c r="H15" s="30">
        <f t="shared" si="3"/>
        <v>17307.617325881729</v>
      </c>
    </row>
    <row r="16" spans="2:9" x14ac:dyDescent="0.2">
      <c r="B16" s="10" t="s">
        <v>17</v>
      </c>
      <c r="C16" s="22">
        <v>77094.056400000016</v>
      </c>
      <c r="D16" s="22">
        <v>0</v>
      </c>
      <c r="E16" s="26">
        <f t="shared" si="2"/>
        <v>77094.056400000016</v>
      </c>
      <c r="F16" s="23">
        <v>79572.47</v>
      </c>
      <c r="G16" s="23">
        <v>79572.47</v>
      </c>
      <c r="H16" s="30">
        <f t="shared" si="3"/>
        <v>-2478.4135999999853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661840.64419346838</v>
      </c>
      <c r="D20" s="7">
        <f t="shared" ref="D20:H20" si="4">SUM(D21:D29)</f>
        <v>0</v>
      </c>
      <c r="E20" s="25">
        <f t="shared" si="4"/>
        <v>661840.64419346838</v>
      </c>
      <c r="F20" s="7">
        <f t="shared" si="4"/>
        <v>939300.96</v>
      </c>
      <c r="G20" s="7">
        <f t="shared" si="4"/>
        <v>939300.96</v>
      </c>
      <c r="H20" s="25">
        <f t="shared" si="4"/>
        <v>-277460.31580653164</v>
      </c>
    </row>
    <row r="21" spans="2:8" ht="24" x14ac:dyDescent="0.2">
      <c r="B21" s="10" t="s">
        <v>22</v>
      </c>
      <c r="C21" s="22">
        <v>57251.978861065414</v>
      </c>
      <c r="D21" s="22">
        <v>0</v>
      </c>
      <c r="E21" s="26">
        <f t="shared" si="2"/>
        <v>57251.978861065414</v>
      </c>
      <c r="F21" s="23">
        <v>66057.89</v>
      </c>
      <c r="G21" s="23">
        <v>66057.89</v>
      </c>
      <c r="H21" s="30">
        <f t="shared" si="3"/>
        <v>-8805.9111389345853</v>
      </c>
    </row>
    <row r="22" spans="2:8" x14ac:dyDescent="0.2">
      <c r="B22" s="10" t="s">
        <v>23</v>
      </c>
      <c r="C22" s="22">
        <v>26829.485079882623</v>
      </c>
      <c r="D22" s="22">
        <v>0</v>
      </c>
      <c r="E22" s="26">
        <f t="shared" si="2"/>
        <v>26829.485079882623</v>
      </c>
      <c r="F22" s="23">
        <v>9378.9599999999991</v>
      </c>
      <c r="G22" s="23">
        <v>9378.9599999999991</v>
      </c>
      <c r="H22" s="30">
        <f t="shared" si="3"/>
        <v>17450.525079882624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9600</v>
      </c>
      <c r="D24" s="22">
        <v>0</v>
      </c>
      <c r="E24" s="26">
        <f t="shared" si="2"/>
        <v>9600</v>
      </c>
      <c r="F24" s="23">
        <v>3247.59</v>
      </c>
      <c r="G24" s="23">
        <v>3247.59</v>
      </c>
      <c r="H24" s="30">
        <f t="shared" si="3"/>
        <v>6352.41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182972.743097292</v>
      </c>
      <c r="D26" s="22">
        <v>0</v>
      </c>
      <c r="E26" s="26">
        <f t="shared" si="2"/>
        <v>182972.743097292</v>
      </c>
      <c r="F26" s="23">
        <v>191792.29</v>
      </c>
      <c r="G26" s="23">
        <v>191792.29</v>
      </c>
      <c r="H26" s="30">
        <f t="shared" si="3"/>
        <v>-8819.5469027080107</v>
      </c>
    </row>
    <row r="27" spans="2:8" ht="24" x14ac:dyDescent="0.2">
      <c r="B27" s="10" t="s">
        <v>28</v>
      </c>
      <c r="C27" s="22">
        <v>24704.648401718459</v>
      </c>
      <c r="D27" s="22">
        <v>0</v>
      </c>
      <c r="E27" s="26">
        <f t="shared" si="2"/>
        <v>24704.648401718459</v>
      </c>
      <c r="F27" s="23">
        <v>19604.730000000003</v>
      </c>
      <c r="G27" s="23">
        <v>19604.730000000003</v>
      </c>
      <c r="H27" s="30">
        <f t="shared" si="3"/>
        <v>5099.9184017184562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360481.78875350987</v>
      </c>
      <c r="D29" s="22">
        <v>0</v>
      </c>
      <c r="E29" s="26">
        <f t="shared" si="2"/>
        <v>360481.78875350987</v>
      </c>
      <c r="F29" s="23">
        <v>649219.5</v>
      </c>
      <c r="G29" s="23">
        <v>649219.5</v>
      </c>
      <c r="H29" s="30">
        <f t="shared" si="3"/>
        <v>-288737.71124649013</v>
      </c>
    </row>
    <row r="30" spans="2:8" s="9" customFormat="1" ht="24" x14ac:dyDescent="0.2">
      <c r="B30" s="12" t="s">
        <v>31</v>
      </c>
      <c r="C30" s="7">
        <f>SUM(C31:C39)</f>
        <v>1116630.1181906983</v>
      </c>
      <c r="D30" s="7">
        <f t="shared" ref="D30:H30" si="5">SUM(D31:D39)</f>
        <v>0</v>
      </c>
      <c r="E30" s="25">
        <f t="shared" si="5"/>
        <v>1116630.1181906983</v>
      </c>
      <c r="F30" s="7">
        <f t="shared" si="5"/>
        <v>694961.37</v>
      </c>
      <c r="G30" s="7">
        <f t="shared" si="5"/>
        <v>694961.37</v>
      </c>
      <c r="H30" s="25">
        <f t="shared" si="5"/>
        <v>421668.74819069821</v>
      </c>
    </row>
    <row r="31" spans="2:8" x14ac:dyDescent="0.2">
      <c r="B31" s="10" t="s">
        <v>32</v>
      </c>
      <c r="C31" s="22">
        <v>670477.79371853953</v>
      </c>
      <c r="D31" s="22">
        <v>0</v>
      </c>
      <c r="E31" s="26">
        <f t="shared" si="2"/>
        <v>670477.79371853953</v>
      </c>
      <c r="F31" s="23">
        <v>416575.9</v>
      </c>
      <c r="G31" s="23">
        <v>416575.9</v>
      </c>
      <c r="H31" s="30">
        <f t="shared" si="3"/>
        <v>253901.8937185395</v>
      </c>
    </row>
    <row r="32" spans="2:8" x14ac:dyDescent="0.2">
      <c r="B32" s="10" t="s">
        <v>33</v>
      </c>
      <c r="C32" s="22">
        <v>56469.630916273927</v>
      </c>
      <c r="D32" s="22">
        <v>0</v>
      </c>
      <c r="E32" s="26">
        <f t="shared" si="2"/>
        <v>56469.630916273927</v>
      </c>
      <c r="F32" s="23">
        <v>52700</v>
      </c>
      <c r="G32" s="23">
        <v>52700</v>
      </c>
      <c r="H32" s="30">
        <f t="shared" si="3"/>
        <v>3769.6309162739271</v>
      </c>
    </row>
    <row r="33" spans="2:8" ht="24" x14ac:dyDescent="0.2">
      <c r="B33" s="10" t="s">
        <v>34</v>
      </c>
      <c r="C33" s="22">
        <v>153349.35268839385</v>
      </c>
      <c r="D33" s="22">
        <v>0</v>
      </c>
      <c r="E33" s="26">
        <f t="shared" si="2"/>
        <v>153349.35268839385</v>
      </c>
      <c r="F33" s="23">
        <v>41235.370000000003</v>
      </c>
      <c r="G33" s="23">
        <v>41235.370000000003</v>
      </c>
      <c r="H33" s="30">
        <f t="shared" si="3"/>
        <v>112113.98268839385</v>
      </c>
    </row>
    <row r="34" spans="2:8" ht="24.6" customHeight="1" x14ac:dyDescent="0.2">
      <c r="B34" s="10" t="s">
        <v>35</v>
      </c>
      <c r="C34" s="22">
        <v>39797.027584144525</v>
      </c>
      <c r="D34" s="22">
        <v>0</v>
      </c>
      <c r="E34" s="26">
        <f t="shared" si="2"/>
        <v>39797.027584144525</v>
      </c>
      <c r="F34" s="23">
        <v>7621.6</v>
      </c>
      <c r="G34" s="23">
        <v>7621.6</v>
      </c>
      <c r="H34" s="30">
        <f t="shared" si="3"/>
        <v>32175.427584144527</v>
      </c>
    </row>
    <row r="35" spans="2:8" ht="24" x14ac:dyDescent="0.2">
      <c r="B35" s="10" t="s">
        <v>36</v>
      </c>
      <c r="C35" s="22">
        <v>102392.15348617148</v>
      </c>
      <c r="D35" s="22">
        <v>0</v>
      </c>
      <c r="E35" s="26">
        <f t="shared" si="2"/>
        <v>102392.15348617148</v>
      </c>
      <c r="F35" s="23">
        <v>75643.59</v>
      </c>
      <c r="G35" s="23">
        <v>75643.59</v>
      </c>
      <c r="H35" s="30">
        <f t="shared" si="3"/>
        <v>26748.563486171479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30514.200092225827</v>
      </c>
      <c r="D37" s="22">
        <v>0</v>
      </c>
      <c r="E37" s="26">
        <f t="shared" si="2"/>
        <v>30514.200092225827</v>
      </c>
      <c r="F37" s="23">
        <v>86546.39</v>
      </c>
      <c r="G37" s="23">
        <v>86546.39</v>
      </c>
      <c r="H37" s="30">
        <f t="shared" si="3"/>
        <v>-56032.189907774169</v>
      </c>
    </row>
    <row r="38" spans="2:8" x14ac:dyDescent="0.2">
      <c r="B38" s="10" t="s">
        <v>39</v>
      </c>
      <c r="C38" s="22">
        <v>40000</v>
      </c>
      <c r="D38" s="22">
        <v>0</v>
      </c>
      <c r="E38" s="26">
        <f t="shared" si="2"/>
        <v>40000</v>
      </c>
      <c r="F38" s="23">
        <v>6465.52</v>
      </c>
      <c r="G38" s="23">
        <v>6465.52</v>
      </c>
      <c r="H38" s="30">
        <f t="shared" si="3"/>
        <v>33534.479999999996</v>
      </c>
    </row>
    <row r="39" spans="2:8" x14ac:dyDescent="0.2">
      <c r="B39" s="10" t="s">
        <v>40</v>
      </c>
      <c r="C39" s="22">
        <v>23629.959704949117</v>
      </c>
      <c r="D39" s="22">
        <v>0</v>
      </c>
      <c r="E39" s="26">
        <f t="shared" si="2"/>
        <v>23629.959704949117</v>
      </c>
      <c r="F39" s="23">
        <v>8173</v>
      </c>
      <c r="G39" s="23">
        <v>8173</v>
      </c>
      <c r="H39" s="30">
        <f t="shared" si="3"/>
        <v>15456.959704949117</v>
      </c>
    </row>
    <row r="40" spans="2:8" s="9" customFormat="1" ht="25.5" customHeight="1" x14ac:dyDescent="0.2">
      <c r="B40" s="12" t="s">
        <v>41</v>
      </c>
      <c r="C40" s="7">
        <f>SUM(C41:C49)</f>
        <v>243253.64</v>
      </c>
      <c r="D40" s="7">
        <f t="shared" ref="D40:H40" si="6">SUM(D41:D49)</f>
        <v>0</v>
      </c>
      <c r="E40" s="25">
        <f t="shared" si="6"/>
        <v>243253.64</v>
      </c>
      <c r="F40" s="7">
        <f t="shared" si="6"/>
        <v>201554.48</v>
      </c>
      <c r="G40" s="7">
        <f t="shared" si="6"/>
        <v>201554.48</v>
      </c>
      <c r="H40" s="25">
        <f t="shared" si="6"/>
        <v>41699.160000000003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243253.64</v>
      </c>
      <c r="D42" s="22">
        <v>0</v>
      </c>
      <c r="E42" s="26">
        <f t="shared" si="2"/>
        <v>243253.64</v>
      </c>
      <c r="F42" s="23">
        <v>201554.48</v>
      </c>
      <c r="G42" s="23">
        <v>201554.48</v>
      </c>
      <c r="H42" s="30">
        <f t="shared" si="3"/>
        <v>41699.160000000003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241977.60000000001</v>
      </c>
      <c r="D50" s="7">
        <f t="shared" ref="D50:H50" si="7">SUM(D51:D59)</f>
        <v>0</v>
      </c>
      <c r="E50" s="25">
        <f t="shared" si="7"/>
        <v>241977.60000000001</v>
      </c>
      <c r="F50" s="7">
        <f t="shared" si="7"/>
        <v>7016.76</v>
      </c>
      <c r="G50" s="7">
        <f t="shared" si="7"/>
        <v>7016.76</v>
      </c>
      <c r="H50" s="25">
        <f t="shared" si="7"/>
        <v>234960.84</v>
      </c>
    </row>
    <row r="51" spans="2:8" x14ac:dyDescent="0.2">
      <c r="B51" s="10" t="s">
        <v>52</v>
      </c>
      <c r="C51" s="22">
        <v>0</v>
      </c>
      <c r="D51" s="22">
        <v>2313.89</v>
      </c>
      <c r="E51" s="26">
        <f t="shared" si="2"/>
        <v>2313.89</v>
      </c>
      <c r="F51" s="23">
        <v>2313.89</v>
      </c>
      <c r="G51" s="23">
        <v>2313.89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2568.61</v>
      </c>
      <c r="E52" s="26">
        <f t="shared" si="2"/>
        <v>2568.61</v>
      </c>
      <c r="F52" s="23">
        <v>2568.61</v>
      </c>
      <c r="G52" s="23">
        <v>2568.61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241977.60000000001</v>
      </c>
      <c r="D54" s="22">
        <v>-7016.76</v>
      </c>
      <c r="E54" s="26">
        <f t="shared" si="2"/>
        <v>234960.84</v>
      </c>
      <c r="F54" s="23">
        <v>0</v>
      </c>
      <c r="G54" s="23">
        <v>0</v>
      </c>
      <c r="H54" s="30">
        <f t="shared" si="3"/>
        <v>234960.84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2134.2600000000002</v>
      </c>
      <c r="E56" s="26">
        <f t="shared" si="2"/>
        <v>2134.2600000000002</v>
      </c>
      <c r="F56" s="23">
        <v>2134.2600000000002</v>
      </c>
      <c r="G56" s="23">
        <v>2134.2600000000002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467353.95</v>
      </c>
      <c r="E60" s="25">
        <f t="shared" si="8"/>
        <v>467353.95</v>
      </c>
      <c r="F60" s="7">
        <f t="shared" si="8"/>
        <v>467353.95</v>
      </c>
      <c r="G60" s="7">
        <f t="shared" si="8"/>
        <v>467353.95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467353.95</v>
      </c>
      <c r="E61" s="26">
        <f t="shared" si="2"/>
        <v>467353.95</v>
      </c>
      <c r="F61" s="23">
        <v>467353.95</v>
      </c>
      <c r="G61" s="23">
        <v>467353.95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180000</v>
      </c>
      <c r="D77" s="7">
        <f t="shared" ref="D77:H77" si="11">SUM(D78:D84)</f>
        <v>986372.97</v>
      </c>
      <c r="E77" s="25">
        <f t="shared" si="11"/>
        <v>1166372.97</v>
      </c>
      <c r="F77" s="7">
        <f t="shared" si="11"/>
        <v>1193949.97</v>
      </c>
      <c r="G77" s="7">
        <f t="shared" si="11"/>
        <v>1193949.97</v>
      </c>
      <c r="H77" s="25">
        <f t="shared" si="11"/>
        <v>-27577</v>
      </c>
    </row>
    <row r="78" spans="2:8" x14ac:dyDescent="0.2">
      <c r="B78" s="10" t="s">
        <v>79</v>
      </c>
      <c r="C78" s="22">
        <v>180000</v>
      </c>
      <c r="D78" s="22">
        <v>986372.97</v>
      </c>
      <c r="E78" s="26">
        <f t="shared" si="2"/>
        <v>1166372.97</v>
      </c>
      <c r="F78" s="23">
        <v>1193949.97</v>
      </c>
      <c r="G78" s="22">
        <v>1193949.97</v>
      </c>
      <c r="H78" s="30">
        <f t="shared" si="3"/>
        <v>-27577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4301553.2881100485</v>
      </c>
      <c r="D160" s="21">
        <f t="shared" ref="D160:G160" si="28">SUM(D10,D85)</f>
        <v>1453726.92</v>
      </c>
      <c r="E160" s="28">
        <f>SUM(E10,E85)</f>
        <v>5755280.2081100484</v>
      </c>
      <c r="F160" s="21">
        <f t="shared" si="28"/>
        <v>5320839.6500000004</v>
      </c>
      <c r="G160" s="21">
        <f t="shared" si="28"/>
        <v>5320839.6500000004</v>
      </c>
      <c r="H160" s="28">
        <f>SUM(H10,H85)</f>
        <v>434440.5581100483</v>
      </c>
    </row>
    <row r="161" spans="2:7" s="31" customFormat="1" x14ac:dyDescent="0.2"/>
    <row r="162" spans="2:7" s="31" customFormat="1" x14ac:dyDescent="0.2"/>
    <row r="163" spans="2:7" s="31" customFormat="1" x14ac:dyDescent="0.2">
      <c r="B163" s="31" t="s">
        <v>90</v>
      </c>
      <c r="G163" s="31" t="s">
        <v>91</v>
      </c>
    </row>
    <row r="164" spans="2:7" s="31" customFormat="1" x14ac:dyDescent="0.2">
      <c r="B164" s="31" t="s">
        <v>92</v>
      </c>
      <c r="G164" s="31" t="s">
        <v>93</v>
      </c>
    </row>
    <row r="165" spans="2:7" s="31" customFormat="1" x14ac:dyDescent="0.2">
      <c r="B165" s="31" t="s">
        <v>94</v>
      </c>
      <c r="G165" s="31" t="s">
        <v>95</v>
      </c>
    </row>
    <row r="166" spans="2:7" s="31" customFormat="1" x14ac:dyDescent="0.2"/>
    <row r="167" spans="2:7" s="31" customFormat="1" x14ac:dyDescent="0.2"/>
    <row r="168" spans="2:7" s="31" customFormat="1" x14ac:dyDescent="0.2"/>
    <row r="169" spans="2:7" s="31" customFormat="1" x14ac:dyDescent="0.2"/>
    <row r="170" spans="2:7" s="31" customFormat="1" x14ac:dyDescent="0.2"/>
    <row r="171" spans="2:7" s="31" customFormat="1" x14ac:dyDescent="0.2"/>
    <row r="172" spans="2:7" s="31" customFormat="1" x14ac:dyDescent="0.2"/>
    <row r="173" spans="2:7" s="31" customFormat="1" x14ac:dyDescent="0.2"/>
    <row r="174" spans="2:7" s="31" customFormat="1" x14ac:dyDescent="0.2"/>
    <row r="175" spans="2:7" s="31" customFormat="1" x14ac:dyDescent="0.2"/>
    <row r="176" spans="2:7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23622047244094491" right="0.23622047244094491" top="0.39370078740157483" bottom="0.35433070866141736" header="0.31496062992125984" footer="0.31496062992125984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EAEPED_OG</vt:lpstr>
      <vt:lpstr>EAEPED_OG!Área_de_impresión</vt:lpstr>
      <vt:lpstr>EAEPED_OG!Títulos_a_imprimir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2025-02-04T21:50:19Z</cp:lastPrinted>
  <dcterms:created xsi:type="dcterms:W3CDTF">2020-01-08T21:14:59Z</dcterms:created>
  <dcterms:modified xsi:type="dcterms:W3CDTF">2025-02-04T21:51:50Z</dcterms:modified>
</cp:coreProperties>
</file>